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80" windowHeight="12285" activeTab="0"/>
  </bookViews>
  <sheets>
    <sheet name="Sheet1" sheetId="1" r:id="rId1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<sst xmlns="http://schemas.openxmlformats.org/spreadsheetml/2006/main" count="68" uniqueCount="50">
  <si>
    <t>Số TT</t>
  </si>
  <si>
    <t>Nội dung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</si>
  <si>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</si>
  <si>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</si>
  <si>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</si>
  <si>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</si>
  <si>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</si>
  <si>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</si>
  <si>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I</t>
  </si>
  <si>
    <t>A</t>
  </si>
  <si>
    <t>Tổng số thu</t>
  </si>
  <si>
    <t>Số thu phí, lệ phí</t>
  </si>
  <si>
    <t>Lệ phí</t>
  </si>
  <si>
    <t>Phí</t>
  </si>
  <si>
    <t>Thu hoạt động SX, cung ứng dịch vụ</t>
  </si>
  <si>
    <t>Thu sự nghiệp khác</t>
  </si>
  <si>
    <t>B</t>
  </si>
  <si>
    <t>Chi từ nguồn thu phí được để lại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</si>
  <si>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</si>
  <si>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</si>
  <si>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</si>
  <si>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</si>
  <si>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</si>
  <si>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</si>
  <si>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</si>
  <si>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Hoạt động SX, cung ứng dịch vụ</t>
  </si>
  <si>
    <t>Hoạt động sự nghiệp khác</t>
  </si>
  <si>
    <t>C</t>
  </si>
  <si>
    <t>Số thu nộp NSNN</t>
  </si>
  <si>
    <t>Số phí, lệ phí nộp NSNN</t>
  </si>
  <si>
    <t>II</t>
  </si>
  <si>
    <t>Quyết toán chi ngân sách nhà nước</t>
  </si>
  <si>
    <t>2.2</t>
  </si>
  <si>
    <t>Chi sự nghiệp giáo dục, đào tạo, dạy nghề</t>
  </si>
  <si>
    <t>Biểu số 4 - Ban hành kèm theo Thông tư số 61/2017/TT-BTC ngày 15 tháng 6 năm 2017 của Bộ Tài chính</t>
  </si>
  <si>
    <t>Đơn vị tính: Triệu đồng</t>
  </si>
  <si>
    <t>Quyết toán thu</t>
  </si>
  <si>
    <t>1.1</t>
  </si>
  <si>
    <t>- Lệ phí ( Phí dự tuyển (Dự tuyển đại học, cao đẳng nhóm ngành đào tạo giáo viên chính quy)</t>
  </si>
  <si>
    <t>1.2</t>
  </si>
  <si>
    <t>- Học phí hệ có chỉ tiêu ngân sách</t>
  </si>
  <si>
    <t>- Học phí hệ không có chỉ tiêu ngân sách</t>
  </si>
  <si>
    <t>- Học phí giáo dục thường xuyên</t>
  </si>
  <si>
    <t>- Học phí học nghề phổ thông</t>
  </si>
  <si>
    <t>Chi từ nguồn thu được để lại</t>
  </si>
  <si>
    <t>2.1</t>
  </si>
  <si>
    <t>Đơn vị: Sở Giáo dục và Đào tạo Hà Nội</t>
  </si>
  <si>
    <t>Chương: 422</t>
  </si>
  <si>
    <r>
      <t>QUYẾT TOÁN THU - CHI NGUỒN NSNN, NGUỒN KHÁC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năm 2016</t>
    </r>
  </si>
  <si>
    <t>(Kèm theo Quyết định số 4493/QĐ-SGD&amp;ĐT ngày 11/9/2017 của Giám đốc Sở Giáo dục và Đào tạo)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</si>
</sst>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4"/>
      <name val="Times New Roman"/>
      <family val="0"/>
    </font>
    <font>
      <sz val="8"/>
      <name val="Times New Roman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Continuous"/>
    </xf>
    <xf numFmtId="0" fontId="50" fillId="0" borderId="0" xfId="0" applyFont="1" applyAlignment="1">
      <alignment horizontal="centerContinuous"/>
    </xf>
    <xf numFmtId="0" fontId="47" fillId="0" borderId="0" xfId="0" applyFont="1" applyAlignment="1">
      <alignment horizontal="centerContinuous"/>
    </xf>
    <xf numFmtId="0" fontId="48" fillId="0" borderId="0" xfId="0" applyFont="1" applyAlignment="1">
      <alignment horizontal="centerContinuous"/>
    </xf>
    <xf numFmtId="0" fontId="48" fillId="0" borderId="0" xfId="0" applyFont="1" applyAlignment="1">
      <alignment horizontal="right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left" wrapText="1"/>
    </xf>
    <xf numFmtId="3" fontId="46" fillId="33" borderId="13" xfId="0" applyNumberFormat="1" applyFont="1" applyFill="1" applyBorder="1" applyAlignment="1">
      <alignment wrapText="1"/>
    </xf>
    <xf numFmtId="0" fontId="46" fillId="33" borderId="13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wrapText="1"/>
    </xf>
    <xf numFmtId="0" fontId="52" fillId="33" borderId="13" xfId="0" applyFont="1" applyFill="1" applyBorder="1" applyAlignment="1">
      <alignment wrapText="1"/>
    </xf>
    <xf numFmtId="3" fontId="52" fillId="33" borderId="13" xfId="0" applyNumberFormat="1" applyFont="1" applyFill="1" applyBorder="1" applyAlignment="1">
      <alignment wrapText="1"/>
    </xf>
    <xf numFmtId="0" fontId="52" fillId="0" borderId="13" xfId="0" applyFont="1" applyFill="1" applyBorder="1" applyAlignment="1">
      <alignment horizontal="center" wrapText="1"/>
    </xf>
    <xf numFmtId="49" fontId="53" fillId="0" borderId="13" xfId="0" applyNumberFormat="1" applyFont="1" applyFill="1" applyBorder="1" applyAlignment="1" applyProtection="1">
      <alignment horizontal="left" vertical="center" wrapText="1"/>
      <protection hidden="1"/>
    </xf>
    <xf numFmtId="3" fontId="52" fillId="0" borderId="13" xfId="0" applyNumberFormat="1" applyFont="1" applyFill="1" applyBorder="1" applyAlignment="1">
      <alignment wrapText="1"/>
    </xf>
    <xf numFmtId="3" fontId="46" fillId="0" borderId="13" xfId="0" applyNumberFormat="1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46" fillId="0" borderId="13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wrapText="1"/>
    </xf>
    <xf numFmtId="0" fontId="46" fillId="0" borderId="13" xfId="0" applyFont="1" applyFill="1" applyBorder="1" applyAlignment="1">
      <alignment wrapText="1"/>
    </xf>
    <xf numFmtId="0" fontId="49" fillId="0" borderId="0" xfId="0" applyFont="1" applyFill="1" applyAlignment="1">
      <alignment/>
    </xf>
    <xf numFmtId="0" fontId="54" fillId="0" borderId="13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wrapText="1"/>
    </xf>
    <xf numFmtId="0" fontId="46" fillId="0" borderId="13" xfId="0" applyFont="1" applyFill="1" applyBorder="1" applyAlignment="1">
      <alignment horizontal="left" wrapText="1"/>
    </xf>
    <xf numFmtId="49" fontId="55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52" fillId="0" borderId="14" xfId="0" applyFont="1" applyFill="1" applyBorder="1" applyAlignment="1">
      <alignment horizontal="center" wrapText="1"/>
    </xf>
    <xf numFmtId="0" fontId="52" fillId="0" borderId="14" xfId="0" applyFont="1" applyFill="1" applyBorder="1" applyAlignment="1">
      <alignment wrapText="1"/>
    </xf>
    <xf numFmtId="3" fontId="52" fillId="33" borderId="14" xfId="0" applyNumberFormat="1" applyFont="1" applyFill="1" applyBorder="1" applyAlignment="1">
      <alignment wrapText="1"/>
    </xf>
    <xf numFmtId="3" fontId="47" fillId="0" borderId="0" xfId="0" applyNumberFormat="1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F14" sqref="F14"/>
    </sheetView>
  </sheetViews>
  <sheetFormatPr defaultColWidth="8.88671875" defaultRowHeight="18.75"/>
  <cols>
    <col min="1" max="1" width="5.88671875" style="2" customWidth="1"/>
    <col min="2" max="2" width="39.21484375" style="2" customWidth="1"/>
    <col min="3" max="3" width="15.88671875" style="2" customWidth="1"/>
    <col min="4" max="4" width="12.21484375" style="2" customWidth="1"/>
    <col min="5" max="5" width="11.99609375" style="2" customWidth="1"/>
    <col min="6" max="6" width="12.21484375" style="2" customWidth="1"/>
    <col min="7" max="7" width="13.88671875" style="2" customWidth="1"/>
    <col min="8" max="8" width="8.88671875" style="2" customWidth="1"/>
    <col min="9" max="9" width="9.10546875" style="2" bestFit="1" customWidth="1"/>
    <col min="10" max="16384" width="8.88671875" style="2" customWidth="1"/>
  </cols>
  <sheetData>
    <row r="1" ht="18.75">
      <c r="C1" s="3" t="s">
        <v>34</v>
      </c>
    </row>
    <row r="2" spans="1:2" ht="18.75">
      <c r="A2" s="37" t="s">
        <v>46</v>
      </c>
      <c r="B2" s="37"/>
    </row>
    <row r="3" ht="18.75">
      <c r="A3" s="1" t="s">
        <v>47</v>
      </c>
    </row>
    <row r="4" spans="1:7" ht="19.5">
      <c r="A4" s="4" t="s">
        <v>48</v>
      </c>
      <c r="B4" s="5"/>
      <c r="C4" s="6"/>
      <c r="D4" s="6"/>
      <c r="E4" s="6"/>
      <c r="F4" s="6"/>
      <c r="G4" s="6"/>
    </row>
    <row r="5" spans="1:7" ht="18.75">
      <c r="A5" s="7" t="s">
        <v>49</v>
      </c>
      <c r="B5" s="6"/>
      <c r="C5" s="6"/>
      <c r="D5" s="6"/>
      <c r="E5" s="6"/>
      <c r="F5" s="6"/>
      <c r="G5" s="6"/>
    </row>
    <row r="6" ht="18.75" hidden="1"/>
    <row r="7" ht="18.75">
      <c r="G7" s="8" t="s">
        <v>35</v>
      </c>
    </row>
    <row r="8" spans="1:7" ht="31.5" customHeight="1">
      <c r="A8" s="36" t="s">
        <v>0</v>
      </c>
      <c r="B8" s="36" t="s">
        <v>1</v>
      </c>
      <c r="C8" s="36" t="s">
        <v>2</v>
      </c>
      <c r="D8" s="36" t="s">
        <v>3</v>
      </c>
      <c r="E8" s="36" t="s">
        <v>4</v>
      </c>
      <c r="F8" s="36"/>
      <c r="G8" s="36"/>
    </row>
    <row r="9" spans="1:7" ht="33">
      <c r="A9" s="36"/>
      <c r="B9" s="36"/>
      <c r="C9" s="36"/>
      <c r="D9" s="36"/>
      <c r="E9" s="9" t="s">
        <v>5</v>
      </c>
      <c r="F9" s="9" t="s">
        <v>6</v>
      </c>
      <c r="G9" s="9" t="s">
        <v>7</v>
      </c>
    </row>
    <row r="10" spans="1:7" ht="24.75" customHeight="1">
      <c r="A10" s="9" t="s">
        <v>8</v>
      </c>
      <c r="B10" s="10" t="s">
        <v>36</v>
      </c>
      <c r="C10" s="11"/>
      <c r="D10" s="11"/>
      <c r="E10" s="9"/>
      <c r="F10" s="9"/>
      <c r="G10" s="11"/>
    </row>
    <row r="11" spans="1:7" ht="24.75" customHeight="1">
      <c r="A11" s="12" t="s">
        <v>9</v>
      </c>
      <c r="B11" s="13" t="s">
        <v>10</v>
      </c>
      <c r="C11" s="14">
        <f>C12+C20+C21</f>
        <v>392204.37072500016</v>
      </c>
      <c r="D11" s="14">
        <f>D12+D20+D21</f>
        <v>392204.37072500016</v>
      </c>
      <c r="E11" s="12"/>
      <c r="F11" s="12"/>
      <c r="G11" s="12"/>
    </row>
    <row r="12" spans="1:7" ht="24.75" customHeight="1">
      <c r="A12" s="15">
        <v>1</v>
      </c>
      <c r="B12" s="16" t="s">
        <v>11</v>
      </c>
      <c r="C12" s="14">
        <f>C13+C15</f>
        <v>173019.35296099997</v>
      </c>
      <c r="D12" s="14">
        <f>D13+D15</f>
        <v>173019.35296099997</v>
      </c>
      <c r="E12" s="15"/>
      <c r="F12" s="16"/>
      <c r="G12" s="16"/>
    </row>
    <row r="13" spans="1:7" ht="24.75" customHeight="1">
      <c r="A13" s="15" t="s">
        <v>37</v>
      </c>
      <c r="B13" s="16" t="s">
        <v>12</v>
      </c>
      <c r="C13" s="14">
        <v>16468.014100000004</v>
      </c>
      <c r="D13" s="14">
        <v>16468.014100000004</v>
      </c>
      <c r="E13" s="15"/>
      <c r="F13" s="16"/>
      <c r="G13" s="14"/>
    </row>
    <row r="14" spans="1:7" ht="41.25" customHeight="1">
      <c r="A14" s="15"/>
      <c r="B14" s="17" t="s">
        <v>38</v>
      </c>
      <c r="C14" s="18">
        <v>16468.014100000004</v>
      </c>
      <c r="D14" s="18">
        <v>16468.014100000004</v>
      </c>
      <c r="E14" s="15"/>
      <c r="F14" s="16"/>
      <c r="G14" s="14"/>
    </row>
    <row r="15" spans="1:7" ht="24.75" customHeight="1">
      <c r="A15" s="15" t="s">
        <v>39</v>
      </c>
      <c r="B15" s="16" t="s">
        <v>13</v>
      </c>
      <c r="C15" s="14">
        <f>SUM(C16:C19)</f>
        <v>156551.33886099997</v>
      </c>
      <c r="D15" s="14">
        <f>SUM(D16:D19)</f>
        <v>156551.33886099997</v>
      </c>
      <c r="E15" s="15"/>
      <c r="F15" s="16"/>
      <c r="G15" s="14"/>
    </row>
    <row r="16" spans="1:7" s="23" customFormat="1" ht="24.75" customHeight="1">
      <c r="A16" s="19"/>
      <c r="B16" s="20" t="s">
        <v>40</v>
      </c>
      <c r="C16" s="21">
        <v>68123.43803199996</v>
      </c>
      <c r="D16" s="21">
        <v>68123.43803199996</v>
      </c>
      <c r="E16" s="19"/>
      <c r="F16" s="20"/>
      <c r="G16" s="22"/>
    </row>
    <row r="17" spans="1:7" s="23" customFormat="1" ht="24.75" customHeight="1">
      <c r="A17" s="24"/>
      <c r="B17" s="25" t="s">
        <v>41</v>
      </c>
      <c r="C17" s="21">
        <v>81651.60124200002</v>
      </c>
      <c r="D17" s="21">
        <v>81651.60124200002</v>
      </c>
      <c r="E17" s="24"/>
      <c r="F17" s="26"/>
      <c r="G17" s="22"/>
    </row>
    <row r="18" spans="1:7" s="27" customFormat="1" ht="24.75" customHeight="1">
      <c r="A18" s="19"/>
      <c r="B18" s="20" t="s">
        <v>42</v>
      </c>
      <c r="C18" s="21">
        <v>4976.142095999999</v>
      </c>
      <c r="D18" s="21">
        <v>4976.142095999999</v>
      </c>
      <c r="E18" s="19"/>
      <c r="F18" s="20"/>
      <c r="G18" s="22"/>
    </row>
    <row r="19" spans="1:7" s="27" customFormat="1" ht="24.75" customHeight="1">
      <c r="A19" s="19"/>
      <c r="B19" s="20" t="s">
        <v>43</v>
      </c>
      <c r="C19" s="21">
        <v>1800.1574910000004</v>
      </c>
      <c r="D19" s="21">
        <v>1800.1574910000004</v>
      </c>
      <c r="E19" s="19"/>
      <c r="F19" s="20"/>
      <c r="G19" s="22"/>
    </row>
    <row r="20" spans="1:7" s="27" customFormat="1" ht="24.75" customHeight="1">
      <c r="A20" s="24">
        <v>2</v>
      </c>
      <c r="B20" s="31" t="s">
        <v>14</v>
      </c>
      <c r="C20" s="22"/>
      <c r="D20" s="22">
        <v>0</v>
      </c>
      <c r="E20" s="24"/>
      <c r="F20" s="31"/>
      <c r="G20" s="22"/>
    </row>
    <row r="21" spans="1:7" s="27" customFormat="1" ht="24.75" customHeight="1">
      <c r="A21" s="24">
        <v>3</v>
      </c>
      <c r="B21" s="31" t="s">
        <v>15</v>
      </c>
      <c r="C21" s="22">
        <v>219185.0177640002</v>
      </c>
      <c r="D21" s="22">
        <v>219185.0177640002</v>
      </c>
      <c r="E21" s="24"/>
      <c r="F21" s="31"/>
      <c r="G21" s="22"/>
    </row>
    <row r="22" spans="1:7" s="23" customFormat="1" ht="24.75" customHeight="1">
      <c r="A22" s="24" t="s">
        <v>16</v>
      </c>
      <c r="B22" s="26" t="s">
        <v>44</v>
      </c>
      <c r="C22" s="22">
        <f>C23+C30+C31</f>
        <v>349986.12508699985</v>
      </c>
      <c r="D22" s="22">
        <f>D23+D30+D31</f>
        <v>349986.12508699985</v>
      </c>
      <c r="E22" s="22">
        <f>E23+E30+E31</f>
        <v>55204</v>
      </c>
      <c r="F22" s="22">
        <f>F23+F30+F31</f>
        <v>13939</v>
      </c>
      <c r="G22" s="22">
        <f>G23+G30+G31</f>
        <v>16919</v>
      </c>
    </row>
    <row r="23" spans="1:7" s="23" customFormat="1" ht="24.75" customHeight="1">
      <c r="A23" s="24">
        <v>1</v>
      </c>
      <c r="B23" s="26" t="s">
        <v>17</v>
      </c>
      <c r="C23" s="22">
        <v>155383.8018049999</v>
      </c>
      <c r="D23" s="22">
        <v>155383.8018049999</v>
      </c>
      <c r="E23" s="22">
        <f>E24+E27</f>
        <v>45993</v>
      </c>
      <c r="F23" s="22">
        <f>F24+F27</f>
        <v>4095</v>
      </c>
      <c r="G23" s="22">
        <f>G24+G27</f>
        <v>15194</v>
      </c>
    </row>
    <row r="24" spans="1:7" s="27" customFormat="1" ht="24.75" customHeight="1">
      <c r="A24" s="24" t="s">
        <v>37</v>
      </c>
      <c r="B24" s="30" t="s">
        <v>33</v>
      </c>
      <c r="C24" s="22">
        <v>155383.8018049999</v>
      </c>
      <c r="D24" s="22">
        <v>155383.8018049999</v>
      </c>
      <c r="E24" s="22">
        <f>E25+E26</f>
        <v>45993</v>
      </c>
      <c r="F24" s="22">
        <f>F25+F26</f>
        <v>4095</v>
      </c>
      <c r="G24" s="22">
        <f>G25+G26</f>
        <v>15194</v>
      </c>
    </row>
    <row r="25" spans="1:7" s="23" customFormat="1" ht="24.75" customHeight="1">
      <c r="A25" s="19" t="s">
        <v>18</v>
      </c>
      <c r="B25" s="25" t="s">
        <v>19</v>
      </c>
      <c r="C25" s="21">
        <v>155383.8018049999</v>
      </c>
      <c r="D25" s="21">
        <v>155383.8018049999</v>
      </c>
      <c r="E25" s="21">
        <v>45993</v>
      </c>
      <c r="F25" s="21">
        <v>4095</v>
      </c>
      <c r="G25" s="21">
        <v>15194</v>
      </c>
    </row>
    <row r="26" spans="1:7" s="23" customFormat="1" ht="24.75" customHeight="1">
      <c r="A26" s="19" t="s">
        <v>20</v>
      </c>
      <c r="B26" s="25" t="s">
        <v>21</v>
      </c>
      <c r="C26" s="21"/>
      <c r="D26" s="21">
        <v>0</v>
      </c>
      <c r="E26" s="22"/>
      <c r="F26" s="22"/>
      <c r="G26" s="22"/>
    </row>
    <row r="27" spans="1:7" s="27" customFormat="1" ht="24.75" customHeight="1">
      <c r="A27" s="24" t="s">
        <v>39</v>
      </c>
      <c r="B27" s="26" t="s">
        <v>22</v>
      </c>
      <c r="C27" s="22">
        <v>0</v>
      </c>
      <c r="D27" s="22">
        <v>0</v>
      </c>
      <c r="E27" s="24"/>
      <c r="F27" s="26"/>
      <c r="G27" s="22"/>
    </row>
    <row r="28" spans="1:7" s="23" customFormat="1" ht="24.75" customHeight="1">
      <c r="A28" s="19" t="s">
        <v>18</v>
      </c>
      <c r="B28" s="25" t="s">
        <v>23</v>
      </c>
      <c r="C28" s="22"/>
      <c r="D28" s="21">
        <v>0</v>
      </c>
      <c r="E28" s="19"/>
      <c r="F28" s="25"/>
      <c r="G28" s="22"/>
    </row>
    <row r="29" spans="1:7" s="23" customFormat="1" ht="24.75" customHeight="1">
      <c r="A29" s="19" t="s">
        <v>20</v>
      </c>
      <c r="B29" s="25" t="s">
        <v>24</v>
      </c>
      <c r="C29" s="21"/>
      <c r="D29" s="21">
        <v>0</v>
      </c>
      <c r="E29" s="19"/>
      <c r="F29" s="25"/>
      <c r="G29" s="21"/>
    </row>
    <row r="30" spans="1:7" s="27" customFormat="1" ht="24.75" customHeight="1">
      <c r="A30" s="24">
        <v>2</v>
      </c>
      <c r="B30" s="26" t="s">
        <v>25</v>
      </c>
      <c r="C30" s="22"/>
      <c r="D30" s="22">
        <v>0</v>
      </c>
      <c r="E30" s="24"/>
      <c r="F30" s="26"/>
      <c r="G30" s="22"/>
    </row>
    <row r="31" spans="1:7" s="27" customFormat="1" ht="24.75" customHeight="1">
      <c r="A31" s="24">
        <v>3</v>
      </c>
      <c r="B31" s="26" t="s">
        <v>26</v>
      </c>
      <c r="C31" s="22">
        <v>194602.32328199997</v>
      </c>
      <c r="D31" s="22">
        <v>194602.32328199997</v>
      </c>
      <c r="E31" s="22">
        <v>9211</v>
      </c>
      <c r="F31" s="22">
        <v>9844</v>
      </c>
      <c r="G31" s="22">
        <v>1725</v>
      </c>
    </row>
    <row r="32" spans="1:7" s="23" customFormat="1" ht="24.75" customHeight="1">
      <c r="A32" s="24" t="s">
        <v>27</v>
      </c>
      <c r="B32" s="26" t="s">
        <v>28</v>
      </c>
      <c r="C32" s="22">
        <f>D32</f>
        <v>749.246273</v>
      </c>
      <c r="D32" s="22">
        <v>749.246273</v>
      </c>
      <c r="E32" s="24"/>
      <c r="F32" s="26"/>
      <c r="G32" s="22"/>
    </row>
    <row r="33" spans="1:7" s="23" customFormat="1" ht="24.75" customHeight="1">
      <c r="A33" s="24">
        <v>1</v>
      </c>
      <c r="B33" s="26" t="s">
        <v>29</v>
      </c>
      <c r="C33" s="22"/>
      <c r="D33" s="22">
        <v>0</v>
      </c>
      <c r="E33" s="24"/>
      <c r="F33" s="26"/>
      <c r="G33" s="22"/>
    </row>
    <row r="34" spans="1:7" s="23" customFormat="1" ht="24.75" customHeight="1">
      <c r="A34" s="24" t="s">
        <v>37</v>
      </c>
      <c r="B34" s="30" t="s">
        <v>12</v>
      </c>
      <c r="C34" s="22"/>
      <c r="D34" s="22">
        <v>0</v>
      </c>
      <c r="E34" s="24"/>
      <c r="F34" s="24"/>
      <c r="G34" s="22"/>
    </row>
    <row r="35" spans="1:7" s="23" customFormat="1" ht="24.75" customHeight="1">
      <c r="A35" s="24" t="s">
        <v>39</v>
      </c>
      <c r="B35" s="26" t="s">
        <v>13</v>
      </c>
      <c r="C35" s="22"/>
      <c r="D35" s="22">
        <v>0</v>
      </c>
      <c r="E35" s="24"/>
      <c r="F35" s="26"/>
      <c r="G35" s="22"/>
    </row>
    <row r="36" spans="1:7" s="23" customFormat="1" ht="24.75" customHeight="1">
      <c r="A36" s="24">
        <v>2</v>
      </c>
      <c r="B36" s="26" t="s">
        <v>25</v>
      </c>
      <c r="C36" s="22"/>
      <c r="D36" s="22">
        <v>0</v>
      </c>
      <c r="E36" s="28"/>
      <c r="F36" s="29"/>
      <c r="G36" s="22"/>
    </row>
    <row r="37" spans="1:7" s="23" customFormat="1" ht="24.75" customHeight="1">
      <c r="A37" s="24">
        <v>3</v>
      </c>
      <c r="B37" s="26" t="s">
        <v>26</v>
      </c>
      <c r="C37" s="22">
        <v>749.246273</v>
      </c>
      <c r="D37" s="22">
        <v>749.246273</v>
      </c>
      <c r="E37" s="28"/>
      <c r="F37" s="29"/>
      <c r="G37" s="22"/>
    </row>
    <row r="38" spans="1:9" s="23" customFormat="1" ht="24.75" customHeight="1">
      <c r="A38" s="24" t="s">
        <v>30</v>
      </c>
      <c r="B38" s="26" t="s">
        <v>31</v>
      </c>
      <c r="C38" s="22">
        <f>C39+C42</f>
        <v>1615351.9445159999</v>
      </c>
      <c r="D38" s="22">
        <f>D39+D42</f>
        <v>1615351.9445159999</v>
      </c>
      <c r="E38" s="22">
        <f>E39+E42</f>
        <v>914904</v>
      </c>
      <c r="F38" s="22">
        <f>F39+F42</f>
        <v>225916</v>
      </c>
      <c r="G38" s="22">
        <f>G39+G42</f>
        <v>58915</v>
      </c>
      <c r="I38" s="35"/>
    </row>
    <row r="39" spans="1:7" s="23" customFormat="1" ht="24.75" customHeight="1">
      <c r="A39" s="24">
        <v>1</v>
      </c>
      <c r="B39" s="26" t="s">
        <v>22</v>
      </c>
      <c r="C39" s="14">
        <f>C40+C41</f>
        <v>25567.786688</v>
      </c>
      <c r="D39" s="14">
        <f>D40+D41</f>
        <v>25567.786688</v>
      </c>
      <c r="E39" s="14">
        <f>E40+E41</f>
        <v>13970</v>
      </c>
      <c r="F39" s="14">
        <f>F40+F41</f>
        <v>3518</v>
      </c>
      <c r="G39" s="14">
        <f>G40+G41</f>
        <v>1800</v>
      </c>
    </row>
    <row r="40" spans="1:7" s="23" customFormat="1" ht="24.75" customHeight="1">
      <c r="A40" s="19" t="s">
        <v>37</v>
      </c>
      <c r="B40" s="25" t="s">
        <v>23</v>
      </c>
      <c r="C40" s="18">
        <v>22087.105608</v>
      </c>
      <c r="D40" s="18">
        <v>22087.105608</v>
      </c>
      <c r="E40" s="18">
        <v>13922</v>
      </c>
      <c r="F40" s="18">
        <v>386</v>
      </c>
      <c r="G40" s="18">
        <v>1800</v>
      </c>
    </row>
    <row r="41" spans="1:7" s="23" customFormat="1" ht="24.75" customHeight="1">
      <c r="A41" s="19" t="s">
        <v>39</v>
      </c>
      <c r="B41" s="25" t="s">
        <v>24</v>
      </c>
      <c r="C41" s="18">
        <v>3480.68108</v>
      </c>
      <c r="D41" s="18">
        <v>3480.68108</v>
      </c>
      <c r="E41" s="18">
        <v>48</v>
      </c>
      <c r="F41" s="18">
        <v>3132</v>
      </c>
      <c r="G41" s="18"/>
    </row>
    <row r="42" spans="1:7" s="27" customFormat="1" ht="24.75" customHeight="1">
      <c r="A42" s="24">
        <v>2</v>
      </c>
      <c r="B42" s="26" t="s">
        <v>33</v>
      </c>
      <c r="C42" s="14">
        <f>C43+C44</f>
        <v>1589784.157828</v>
      </c>
      <c r="D42" s="14">
        <f>D43+D44</f>
        <v>1589784.157828</v>
      </c>
      <c r="E42" s="14">
        <f>E43+E44</f>
        <v>900934</v>
      </c>
      <c r="F42" s="14">
        <f>F43+F44</f>
        <v>222398</v>
      </c>
      <c r="G42" s="14">
        <f>G43+G44</f>
        <v>57115</v>
      </c>
    </row>
    <row r="43" spans="1:7" s="23" customFormat="1" ht="24.75" customHeight="1">
      <c r="A43" s="19" t="s">
        <v>45</v>
      </c>
      <c r="B43" s="25" t="s">
        <v>19</v>
      </c>
      <c r="C43" s="18">
        <v>1209868.8966549998</v>
      </c>
      <c r="D43" s="18">
        <v>1209868.8966549998</v>
      </c>
      <c r="E43" s="18">
        <v>900774</v>
      </c>
      <c r="F43" s="18">
        <v>16411</v>
      </c>
      <c r="G43" s="18">
        <v>57115</v>
      </c>
    </row>
    <row r="44" spans="1:7" s="23" customFormat="1" ht="24.75" customHeight="1">
      <c r="A44" s="32" t="s">
        <v>32</v>
      </c>
      <c r="B44" s="33" t="s">
        <v>21</v>
      </c>
      <c r="C44" s="34">
        <v>379915.26117300004</v>
      </c>
      <c r="D44" s="34">
        <v>379915.26117300004</v>
      </c>
      <c r="E44" s="34">
        <v>160</v>
      </c>
      <c r="F44" s="34">
        <v>205987</v>
      </c>
      <c r="G44" s="34"/>
    </row>
    <row r="45" s="23" customFormat="1" ht="18.75"/>
    <row r="46" s="23" customFormat="1" ht="18.75"/>
    <row r="47" s="23" customFormat="1" ht="18.75"/>
    <row r="48" s="23" customFormat="1" ht="18.75"/>
    <row r="49" s="23" customFormat="1" ht="18.75"/>
    <row r="50" s="23" customFormat="1" ht="18.75"/>
    <row r="51" s="23" customFormat="1" ht="18.75"/>
    <row r="52" s="23" customFormat="1" ht="18.75"/>
    <row r="53" s="23" customFormat="1" ht="18.75"/>
    <row r="54" s="23" customFormat="1" ht="18.75"/>
    <row r="55" s="23" customFormat="1" ht="18.75"/>
    <row r="56" s="23" customFormat="1" ht="18.75"/>
    <row r="57" s="23" customFormat="1" ht="18.75"/>
    <row r="58" s="23" customFormat="1" ht="18.75"/>
    <row r="59" s="23" customFormat="1" ht="18.75"/>
    <row r="60" s="23" customFormat="1" ht="18.75"/>
    <row r="61" s="23" customFormat="1" ht="18.75"/>
    <row r="62" s="23" customFormat="1" ht="18.75"/>
    <row r="63" s="23" customFormat="1" ht="18.75"/>
    <row r="64" s="23" customFormat="1" ht="18.75"/>
    <row r="65" s="23" customFormat="1" ht="18.75"/>
  </sheetData>
  <sheetProtection password="C640" sheet="1"/>
  <mergeCells count="6">
    <mergeCell ref="E8:G8"/>
    <mergeCell ref="A8:A9"/>
    <mergeCell ref="B8:B9"/>
    <mergeCell ref="C8:C9"/>
    <mergeCell ref="D8:D9"/>
    <mergeCell ref="A2:B2"/>
  </mergeCells>
  <printOptions/>
  <pageMargins left="0.393700787401575" right="0.196850393700787" top="0.196850393700787" bottom="0.196850393700787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HUU KHUONG</dc:creator>
  <cp:keywords/>
  <dc:description/>
  <cp:lastModifiedBy>Admin</cp:lastModifiedBy>
  <cp:lastPrinted>2017-09-13T09:00:51Z</cp:lastPrinted>
  <dcterms:created xsi:type="dcterms:W3CDTF">2017-09-06T23:39:53Z</dcterms:created>
  <dcterms:modified xsi:type="dcterms:W3CDTF">2017-09-13T09:24:41Z</dcterms:modified>
  <cp:category/>
  <cp:version/>
  <cp:contentType/>
  <cp:contentStatus/>
</cp:coreProperties>
</file>